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D:\= SEDUO\= Videa\Data\30\"/>
    </mc:Choice>
  </mc:AlternateContent>
  <xr:revisionPtr revIDLastSave="0" documentId="13_ncr:1_{313388BB-9160-4327-B91D-C61183478EA2}" xr6:coauthVersionLast="46" xr6:coauthVersionMax="46" xr10:uidLastSave="{00000000-0000-0000-0000-000000000000}"/>
  <bookViews>
    <workbookView xWindow="-27015" yWindow="405" windowWidth="24930" windowHeight="13080" activeTab="2" xr2:uid="{00000000-000D-0000-FFFF-FFFF00000000}"/>
  </bookViews>
  <sheets>
    <sheet name="Úvod" sheetId="2" r:id="rId1"/>
    <sheet name="Ukázka propojení" sheetId="1" r:id="rId2"/>
    <sheet name="Sloučit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H25" i="1"/>
  <c r="G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25" i="1"/>
</calcChain>
</file>

<file path=xl/sharedStrings.xml><?xml version="1.0" encoding="utf-8"?>
<sst xmlns="http://schemas.openxmlformats.org/spreadsheetml/2006/main" count="58" uniqueCount="34">
  <si>
    <t>Eva Malá</t>
  </si>
  <si>
    <t>Jan Velký</t>
  </si>
  <si>
    <t>Ivo Nevelký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</si>
  <si>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</si>
  <si>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</si>
  <si>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</si>
  <si>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</si>
  <si>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</si>
  <si>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</si>
  <si>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Power Query</t>
  </si>
  <si>
    <t>Ostrava</t>
  </si>
  <si>
    <t>Opava</t>
  </si>
  <si>
    <t>Brno</t>
  </si>
  <si>
    <t>Praha</t>
  </si>
  <si>
    <t>Olomouc</t>
  </si>
  <si>
    <t>Jan Malý</t>
  </si>
  <si>
    <t xml:space="preserve">Ema Nevelká  </t>
  </si>
  <si>
    <t>Čas</t>
  </si>
  <si>
    <t>Id</t>
  </si>
  <si>
    <t>Id_prodejce</t>
  </si>
  <si>
    <t>Id_prodej</t>
  </si>
  <si>
    <t>Jmeno Celé</t>
  </si>
  <si>
    <t>Město prodejce</t>
  </si>
  <si>
    <t>Datum prodeje</t>
  </si>
  <si>
    <t>Hlevání SVYHLEDAT - VLOOKUP</t>
  </si>
  <si>
    <t>Kombinovat dotazy - &gt; Sloučit</t>
  </si>
  <si>
    <t>http://office.lasakovi.com</t>
  </si>
  <si>
    <t>PowerQuery</t>
  </si>
  <si>
    <t>úpravy v tabulkách</t>
  </si>
  <si>
    <t>Merge (EN)</t>
  </si>
  <si>
    <t>https://office.lasakovi.com/excel/Query-editor/Data-vice-listu-do-tabulky-PowerQuery/</t>
  </si>
  <si>
    <r>
      <t xml:space="preserve">Sloučit - </t>
    </r>
    <r>
      <rPr>
        <sz val="20"/>
        <color theme="0" tint="-4.9989318521683403E-2"/>
        <rFont val="Calibri"/>
        <family val="2"/>
        <charset val="238"/>
        <scheme val="minor"/>
      </rPr>
      <t>SVYHLEDAT (VLOOKUP)</t>
    </r>
  </si>
  <si>
    <t>Tabulka Prodeje</t>
  </si>
  <si>
    <t>Tabulka Prodejci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</si>
</sst>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Calibri"/>
      <family val="2"/>
      <scheme val="minor"/>
    </font>
    <font>
      <b/>
      <sz val="24"/>
      <color theme="0" tint="-4.9989318521683403E-2"/>
      <name val="Calibri"/>
      <family val="2"/>
      <charset val="238"/>
      <scheme val="minor"/>
    </font>
    <font>
      <sz val="20"/>
      <color theme="0" tint="-4.9989318521683403E-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4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7" fillId="3" borderId="0" xfId="0" applyFont="1" applyFill="1" applyBorder="1"/>
    <xf numFmtId="0" fontId="0" fillId="3" borderId="0" xfId="0" applyFill="1" applyBorder="1"/>
    <xf numFmtId="0" fontId="4" fillId="3" borderId="0" xfId="0" applyFont="1" applyFill="1" applyBorder="1"/>
    <xf numFmtId="0" fontId="0" fillId="3" borderId="6" xfId="0" applyFill="1" applyBorder="1"/>
    <xf numFmtId="0" fontId="8" fillId="3" borderId="5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0" fontId="8" fillId="3" borderId="6" xfId="0" applyFont="1" applyFill="1" applyBorder="1"/>
    <xf numFmtId="0" fontId="8" fillId="0" borderId="0" xfId="0" applyFont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11" fillId="5" borderId="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0" fillId="0" borderId="0" xfId="0" quotePrefix="1"/>
    <xf numFmtId="0" fontId="12" fillId="5" borderId="5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top" wrapText="1"/>
    </xf>
    <xf numFmtId="0" fontId="14" fillId="5" borderId="0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16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16" fillId="6" borderId="5" xfId="0" applyFont="1" applyFill="1" applyBorder="1"/>
    <xf numFmtId="0" fontId="17" fillId="6" borderId="0" xfId="0" applyFont="1" applyFill="1" applyBorder="1"/>
    <xf numFmtId="0" fontId="0" fillId="6" borderId="0" xfId="0" applyFill="1" applyBorder="1"/>
    <xf numFmtId="0" fontId="0" fillId="6" borderId="6" xfId="0" applyFill="1" applyBorder="1"/>
    <xf numFmtId="0" fontId="0" fillId="0" borderId="0" xfId="0" applyAlignment="1">
      <alignment vertical="center"/>
    </xf>
    <xf numFmtId="0" fontId="16" fillId="6" borderId="5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18" fillId="6" borderId="0" xfId="2" applyFill="1" applyBorder="1" applyAlignment="1" applyProtection="1">
      <alignment vertical="center"/>
    </xf>
    <xf numFmtId="0" fontId="0" fillId="6" borderId="6" xfId="0" applyFill="1" applyBorder="1" applyAlignment="1">
      <alignment vertical="center"/>
    </xf>
    <xf numFmtId="0" fontId="18" fillId="6" borderId="5" xfId="2" applyFill="1" applyBorder="1" applyAlignment="1" applyProtection="1">
      <alignment vertical="center"/>
    </xf>
    <xf numFmtId="0" fontId="18" fillId="6" borderId="7" xfId="2" applyFill="1" applyBorder="1" applyAlignment="1" applyProtection="1"/>
    <xf numFmtId="0" fontId="0" fillId="6" borderId="8" xfId="0" applyFill="1" applyBorder="1"/>
    <xf numFmtId="0" fontId="18" fillId="6" borderId="8" xfId="2" applyFill="1" applyBorder="1" applyAlignment="1" applyProtection="1"/>
    <xf numFmtId="0" fontId="0" fillId="6" borderId="9" xfId="0" applyFill="1" applyBorder="1"/>
    <xf numFmtId="0" fontId="0" fillId="0" borderId="10" xfId="0" applyBorder="1"/>
    <xf numFmtId="0" fontId="18" fillId="0" borderId="0" xfId="2" applyAlignment="1" applyProtection="1"/>
    <xf numFmtId="20" fontId="0" fillId="0" borderId="0" xfId="0" applyNumberFormat="1"/>
    <xf numFmtId="0" fontId="0" fillId="0" borderId="12" xfId="0" applyBorder="1"/>
    <xf numFmtId="0" fontId="2" fillId="3" borderId="0" xfId="0" applyFont="1" applyFill="1" applyBorder="1"/>
    <xf numFmtId="0" fontId="4" fillId="0" borderId="0" xfId="0" applyFont="1"/>
    <xf numFmtId="0" fontId="3" fillId="2" borderId="12" xfId="1" applyBorder="1"/>
    <xf numFmtId="14" fontId="0" fillId="0" borderId="12" xfId="0" applyNumberFormat="1" applyBorder="1"/>
    <xf numFmtId="20" fontId="0" fillId="0" borderId="12" xfId="0" applyNumberFormat="1" applyBorder="1"/>
    <xf numFmtId="0" fontId="3" fillId="8" borderId="12" xfId="1" applyFill="1" applyBorder="1"/>
    <xf numFmtId="0" fontId="1" fillId="3" borderId="0" xfId="0" applyFont="1" applyFill="1" applyBorder="1"/>
    <xf numFmtId="0" fontId="0" fillId="0" borderId="11" xfId="0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top" wrapText="1"/>
    </xf>
    <xf numFmtId="0" fontId="15" fillId="5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/>
    </xf>
    <xf numFmtId="0" fontId="18" fillId="0" borderId="0" xfId="2" applyAlignment="1" applyProtection="1">
      <alignment horizontal="center"/>
    </xf>
  </cellXfs>
  <cellStyles count="3">
    <cellStyle name="Hypertextový odkaz" xfId="2" builtinId="8"/>
    <cellStyle name="Normální" xfId="0" builtinId="0"/>
    <cellStyle name="Výstup" xfId="1" builtinId="21"/>
  </cellStyles>
  <dxfs count="4">
    <dxf>
      <numFmt numFmtId="25" formatCode="h:mm"/>
    </dxf>
    <dxf>
      <numFmt numFmtId="19" formatCode="dd/mm/yyyy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DB608-D5FF-4E19-8A36-5ABE20D5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0708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21EB71-BB73-405C-A2BC-6EB78FAA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530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BD5F8-CCC2-418C-9825-F2789146D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0994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9</xdr:row>
      <xdr:rowOff>76200</xdr:rowOff>
    </xdr:from>
    <xdr:to>
      <xdr:col>7</xdr:col>
      <xdr:colOff>352425</xdr:colOff>
      <xdr:row>12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78697-7CA0-4CF1-8744-22B6DAC6D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07086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17</xdr:row>
      <xdr:rowOff>0</xdr:rowOff>
    </xdr:from>
    <xdr:to>
      <xdr:col>7</xdr:col>
      <xdr:colOff>349491</xdr:colOff>
      <xdr:row>19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5ED6E3D-7B77-437F-9E51-0C29D2DE2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5300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9</xdr:row>
      <xdr:rowOff>104775</xdr:rowOff>
    </xdr:from>
    <xdr:to>
      <xdr:col>7</xdr:col>
      <xdr:colOff>317259</xdr:colOff>
      <xdr:row>12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27077-FEC7-4E97-8DBD-C41E0DBAD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09943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161925</xdr:rowOff>
    </xdr:from>
    <xdr:to>
      <xdr:col>7</xdr:col>
      <xdr:colOff>314325</xdr:colOff>
      <xdr:row>13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6D0BB5-6E24-4E5F-9AF2-C086A2530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15658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9</xdr:row>
      <xdr:rowOff>133350</xdr:rowOff>
    </xdr:from>
    <xdr:to>
      <xdr:col>7</xdr:col>
      <xdr:colOff>238125</xdr:colOff>
      <xdr:row>12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0ED1E5-9FEA-47DA-9952-903D886B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885" y="31280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9</xdr:row>
      <xdr:rowOff>95250</xdr:rowOff>
    </xdr:from>
    <xdr:to>
      <xdr:col>7</xdr:col>
      <xdr:colOff>323850</xdr:colOff>
      <xdr:row>12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0F08A-EF6A-4763-A735-240637DD0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0899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9</xdr:row>
      <xdr:rowOff>123825</xdr:rowOff>
    </xdr:from>
    <xdr:to>
      <xdr:col>7</xdr:col>
      <xdr:colOff>266700</xdr:colOff>
      <xdr:row>12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A92BD-D3A0-4F58-B963-D7C9F8641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0" y="31184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9</xdr:row>
      <xdr:rowOff>123825</xdr:rowOff>
    </xdr:from>
    <xdr:to>
      <xdr:col>7</xdr:col>
      <xdr:colOff>104775</xdr:colOff>
      <xdr:row>12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F803EF-C6DC-43FF-89AD-7216EFD0F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2535" y="31184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9</xdr:row>
      <xdr:rowOff>47625</xdr:rowOff>
    </xdr:from>
    <xdr:to>
      <xdr:col>7</xdr:col>
      <xdr:colOff>314325</xdr:colOff>
      <xdr:row>12</xdr:row>
      <xdr:rowOff>65710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CC8109-F9C8-429D-9706-3ED1DB5E8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04228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333375</xdr:colOff>
      <xdr:row>9</xdr:row>
      <xdr:rowOff>114300</xdr:rowOff>
    </xdr:from>
    <xdr:to>
      <xdr:col>7</xdr:col>
      <xdr:colOff>333375</xdr:colOff>
      <xdr:row>12</xdr:row>
      <xdr:rowOff>132385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EEB2FC-EFA1-42C1-8657-A1B9A6E99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1135" y="310896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9</xdr:row>
      <xdr:rowOff>95250</xdr:rowOff>
    </xdr:from>
    <xdr:to>
      <xdr:col>7</xdr:col>
      <xdr:colOff>361950</xdr:colOff>
      <xdr:row>12</xdr:row>
      <xdr:rowOff>113335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F161FE-3D9F-4B35-8D99-23A6997F3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9710" y="30899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9</xdr:row>
      <xdr:rowOff>133350</xdr:rowOff>
    </xdr:from>
    <xdr:to>
      <xdr:col>7</xdr:col>
      <xdr:colOff>219075</xdr:colOff>
      <xdr:row>12</xdr:row>
      <xdr:rowOff>151435</xdr:rowOff>
    </xdr:to>
    <xdr:pic>
      <xdr:nvPicPr>
        <xdr:cNvPr id="16" name="Obrázek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F454B-1598-4709-9C2E-B3296980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6835" y="312801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247650</xdr:colOff>
      <xdr:row>10</xdr:row>
      <xdr:rowOff>9525</xdr:rowOff>
    </xdr:from>
    <xdr:to>
      <xdr:col>7</xdr:col>
      <xdr:colOff>247650</xdr:colOff>
      <xdr:row>13</xdr:row>
      <xdr:rowOff>56185</xdr:rowOff>
    </xdr:to>
    <xdr:pic>
      <xdr:nvPicPr>
        <xdr:cNvPr id="17" name="Obrázek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3005C-758D-46EE-AB72-B91D7716F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5410" y="3202305"/>
          <a:ext cx="0" cy="7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9</xdr:row>
      <xdr:rowOff>114300</xdr:rowOff>
    </xdr:from>
    <xdr:to>
      <xdr:col>7</xdr:col>
      <xdr:colOff>276225</xdr:colOff>
      <xdr:row>12</xdr:row>
      <xdr:rowOff>132385</xdr:rowOff>
    </xdr:to>
    <xdr:pic>
      <xdr:nvPicPr>
        <xdr:cNvPr id="18" name="Obrázek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C7235C-E99A-4D49-AFBF-49DE5A888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3985" y="3108960"/>
          <a:ext cx="2018016" cy="7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19</xdr:row>
      <xdr:rowOff>144780</xdr:rowOff>
    </xdr:from>
    <xdr:to>
      <xdr:col>8</xdr:col>
      <xdr:colOff>662940</xdr:colOff>
      <xdr:row>21</xdr:row>
      <xdr:rowOff>45720</xdr:rowOff>
    </xdr:to>
    <xdr:sp macro="" textlink="">
      <xdr:nvSpPr>
        <xdr:cNvPr id="2" name="Pravá složená závorka 1">
          <a:extLst>
            <a:ext uri="{FF2B5EF4-FFF2-40B4-BE49-F238E27FC236}">
              <a16:creationId xmlns:a16="http://schemas.microsoft.com/office/drawing/2014/main" id="{75DCCC0B-F12C-486E-ABBE-FCF8CE7298BC}"/>
            </a:ext>
          </a:extLst>
        </xdr:cNvPr>
        <xdr:cNvSpPr/>
      </xdr:nvSpPr>
      <xdr:spPr>
        <a:xfrm rot="5400000">
          <a:off x="4011930" y="-339090"/>
          <a:ext cx="266700" cy="7818120"/>
        </a:xfrm>
        <a:prstGeom prst="rightBrace">
          <a:avLst>
            <a:gd name="adj1" fmla="val 271191"/>
            <a:gd name="adj2" fmla="val 48680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144780</xdr:colOff>
      <xdr:row>13</xdr:row>
      <xdr:rowOff>60960</xdr:rowOff>
    </xdr:from>
    <xdr:to>
      <xdr:col>7</xdr:col>
      <xdr:colOff>152400</xdr:colOff>
      <xdr:row>17</xdr:row>
      <xdr:rowOff>38100</xdr:rowOff>
    </xdr:to>
    <xdr:sp macro="" textlink="">
      <xdr:nvSpPr>
        <xdr:cNvPr id="3" name="Kříž 2">
          <a:extLst>
            <a:ext uri="{FF2B5EF4-FFF2-40B4-BE49-F238E27FC236}">
              <a16:creationId xmlns:a16="http://schemas.microsoft.com/office/drawing/2014/main" id="{FB88E089-F921-41F7-81AB-0D7576D7AF79}"/>
            </a:ext>
          </a:extLst>
        </xdr:cNvPr>
        <xdr:cNvSpPr/>
      </xdr:nvSpPr>
      <xdr:spPr>
        <a:xfrm>
          <a:off x="3897630" y="2747010"/>
          <a:ext cx="769620" cy="739140"/>
        </a:xfrm>
        <a:prstGeom prst="plus">
          <a:avLst>
            <a:gd name="adj" fmla="val 35802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0C39D9-4832-4E6A-A850-87710E010BCA}" name="Prodeje" displayName="Prodeje" ref="B4:E18" totalsRowShown="0">
  <autoFilter ref="B4:E18" xr:uid="{FB751885-637A-4E48-942D-5B78F0DFF2F9}"/>
  <tableColumns count="4">
    <tableColumn id="1" xr3:uid="{BA3D70C5-E715-4BD7-A71B-F98A68A1629F}" name="Id_prodej"/>
    <tableColumn id="2" xr3:uid="{217E6459-3B64-4CD5-8CDC-2328CCB07F4C}" name="Id_prodejce"/>
    <tableColumn id="3" xr3:uid="{DDA30F16-D762-4914-85BA-23703E918AAE}" name="Datum prodeje" dataDxfId="1"/>
    <tableColumn id="4" xr3:uid="{30E4F459-6ABD-445B-A626-540D4BFBA42D}" name="Ča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F147ECA-A82B-4594-8A84-30D8B42905A5}" name="Prodejci" displayName="Prodejci" ref="H4:J9" totalsRowShown="0">
  <autoFilter ref="H4:J9" xr:uid="{DD96277A-B533-43CC-892D-DFF107F54B66}"/>
  <tableColumns count="3">
    <tableColumn id="1" xr3:uid="{F099A61A-5F68-4B2F-8125-5E85A767ED13}" name="Id_prodejce"/>
    <tableColumn id="2" xr3:uid="{F0907930-3A1F-4CF8-8126-77E1B93364E1}" name="Jmeno Celé"/>
    <tableColumn id="3" xr3:uid="{98CA2F13-176E-4787-8FB3-3DD4F5EBB179}" name="Město prodejce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ffice.lasakovi.com/excel/Query-editor/Data-vice-listu-do-tabulky-PowerQuer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8D18D-D104-424A-862E-F911FFD43BDE}">
  <dimension ref="A1:P54"/>
  <sheetViews>
    <sheetView showGridLines="0" workbookViewId="0">
      <selection activeCell="E26" sqref="E26"/>
    </sheetView>
  </sheetViews>
  <sheetFormatPr defaultColWidth="0" defaultRowHeight="15" customHeight="1" zeroHeight="1" x14ac:dyDescent="0.25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5"/>
    <row r="2" spans="3:16" ht="54" customHeight="1" x14ac:dyDescent="0.25">
      <c r="C2" s="64" t="s">
        <v>3</v>
      </c>
      <c r="D2" s="64"/>
      <c r="E2" s="64"/>
      <c r="F2" s="64"/>
      <c r="G2" s="64"/>
      <c r="H2" s="64"/>
      <c r="I2" s="64"/>
      <c r="J2" s="64"/>
      <c r="K2" s="2"/>
      <c r="L2" s="3"/>
    </row>
    <row r="3" spans="3:16" ht="17.25" customHeight="1" thickBot="1" x14ac:dyDescent="0.3">
      <c r="C3" s="4"/>
      <c r="D3" s="4"/>
      <c r="E3" s="4"/>
      <c r="F3" s="4"/>
      <c r="G3" s="4"/>
      <c r="H3" s="4"/>
      <c r="I3" s="4"/>
      <c r="J3" s="4"/>
    </row>
    <row r="4" spans="3:16" ht="11.25" customHeight="1" thickTop="1" x14ac:dyDescent="0.25">
      <c r="C4" s="5"/>
      <c r="D4" s="6"/>
      <c r="E4" s="6"/>
      <c r="F4" s="6"/>
      <c r="G4" s="6"/>
      <c r="H4" s="6"/>
      <c r="I4" s="6"/>
      <c r="J4" s="7"/>
    </row>
    <row r="5" spans="3:16" ht="27.75" customHeight="1" x14ac:dyDescent="0.35">
      <c r="C5" s="8"/>
      <c r="D5" s="9" t="s">
        <v>4</v>
      </c>
      <c r="E5" s="10"/>
      <c r="F5" s="10"/>
      <c r="G5" s="11"/>
      <c r="H5" s="10"/>
      <c r="I5" s="10"/>
      <c r="J5" s="12"/>
    </row>
    <row r="6" spans="3:16" s="17" customFormat="1" ht="20.25" customHeight="1" x14ac:dyDescent="0.25">
      <c r="C6" s="13"/>
      <c r="D6" s="14"/>
      <c r="E6" s="14" t="s">
        <v>9</v>
      </c>
      <c r="F6" s="56" t="s">
        <v>24</v>
      </c>
      <c r="G6" s="15"/>
      <c r="H6" s="14"/>
      <c r="I6" s="14"/>
      <c r="J6" s="16"/>
    </row>
    <row r="7" spans="3:16" s="17" customFormat="1" ht="20.25" customHeight="1" x14ac:dyDescent="0.25">
      <c r="C7" s="13"/>
      <c r="D7" s="14"/>
      <c r="E7" s="56" t="s">
        <v>27</v>
      </c>
      <c r="F7" s="62" t="s">
        <v>28</v>
      </c>
      <c r="G7" s="14"/>
      <c r="H7" s="14"/>
      <c r="I7" s="14"/>
      <c r="J7" s="16"/>
    </row>
    <row r="8" spans="3:16" ht="15.75" thickBot="1" x14ac:dyDescent="0.3">
      <c r="C8" s="18"/>
      <c r="D8" s="19"/>
      <c r="E8" s="19"/>
      <c r="F8" s="19"/>
      <c r="G8" s="19"/>
      <c r="H8" s="19"/>
      <c r="I8" s="19"/>
      <c r="J8" s="20"/>
    </row>
    <row r="9" spans="3:16" ht="16.5" thickTop="1" thickBot="1" x14ac:dyDescent="0.3"/>
    <row r="10" spans="3:16" ht="15.75" customHeight="1" thickTop="1" x14ac:dyDescent="0.25">
      <c r="C10" s="21"/>
      <c r="D10" s="22"/>
      <c r="E10" s="22"/>
      <c r="F10" s="22"/>
      <c r="G10" s="22"/>
      <c r="H10" s="22"/>
      <c r="I10" s="22"/>
      <c r="J10" s="23"/>
    </row>
    <row r="11" spans="3:16" ht="22.5" customHeight="1" x14ac:dyDescent="0.25">
      <c r="C11" s="65" t="s">
        <v>5</v>
      </c>
      <c r="D11" s="66"/>
      <c r="E11" s="66"/>
      <c r="F11" s="66"/>
      <c r="G11" s="66"/>
      <c r="H11" s="24"/>
      <c r="I11" s="24"/>
      <c r="J11" s="25"/>
      <c r="P11" s="26"/>
    </row>
    <row r="12" spans="3:16" ht="22.5" customHeight="1" x14ac:dyDescent="0.25">
      <c r="C12" s="65"/>
      <c r="D12" s="66"/>
      <c r="E12" s="66"/>
      <c r="F12" s="66"/>
      <c r="G12" s="66"/>
      <c r="H12" s="24"/>
      <c r="I12" s="24"/>
      <c r="J12" s="25"/>
      <c r="P12" s="26"/>
    </row>
    <row r="13" spans="3:16" ht="13.5" customHeight="1" x14ac:dyDescent="0.25">
      <c r="C13" s="27"/>
      <c r="D13" s="28"/>
      <c r="E13" s="28"/>
      <c r="F13" s="28"/>
      <c r="G13" s="28"/>
      <c r="H13" s="24"/>
      <c r="I13" s="24"/>
      <c r="J13" s="25"/>
      <c r="P13" s="26"/>
    </row>
    <row r="14" spans="3:16" ht="18" customHeight="1" x14ac:dyDescent="0.25">
      <c r="C14" s="29"/>
      <c r="D14" s="67" t="s">
        <v>6</v>
      </c>
      <c r="E14" s="67"/>
      <c r="F14" s="67"/>
      <c r="G14" s="67"/>
      <c r="H14" s="30"/>
      <c r="I14" s="30"/>
      <c r="J14" s="31"/>
    </row>
    <row r="15" spans="3:16" ht="36.75" customHeight="1" x14ac:dyDescent="0.25">
      <c r="C15" s="29"/>
      <c r="D15" s="67"/>
      <c r="E15" s="67"/>
      <c r="F15" s="67"/>
      <c r="G15" s="67"/>
      <c r="H15" s="68">
        <v>5002722</v>
      </c>
      <c r="I15" s="68"/>
      <c r="J15" s="69"/>
    </row>
    <row r="16" spans="3:16" ht="12" customHeight="1" thickBot="1" x14ac:dyDescent="0.3">
      <c r="C16" s="32"/>
      <c r="D16" s="33"/>
      <c r="E16" s="33"/>
      <c r="F16" s="33"/>
      <c r="G16" s="33"/>
      <c r="H16" s="33"/>
      <c r="I16" s="33"/>
      <c r="J16" s="34"/>
    </row>
    <row r="17" spans="1:12" ht="16.5" thickTop="1" thickBot="1" x14ac:dyDescent="0.3"/>
    <row r="18" spans="1:12" ht="10.5" customHeight="1" thickTop="1" x14ac:dyDescent="0.25">
      <c r="C18" s="35"/>
      <c r="D18" s="36"/>
      <c r="E18" s="36"/>
      <c r="F18" s="36"/>
      <c r="G18" s="36"/>
      <c r="H18" s="36"/>
      <c r="I18" s="36"/>
      <c r="J18" s="37"/>
    </row>
    <row r="19" spans="1:12" ht="27" customHeight="1" x14ac:dyDescent="0.35">
      <c r="C19" s="38"/>
      <c r="D19" s="39" t="s">
        <v>7</v>
      </c>
      <c r="E19" s="40"/>
      <c r="F19" s="40"/>
      <c r="G19" s="40"/>
      <c r="H19" s="40"/>
      <c r="I19" s="40"/>
      <c r="J19" s="41"/>
    </row>
    <row r="20" spans="1:12" s="42" customFormat="1" ht="19.5" customHeight="1" x14ac:dyDescent="0.25">
      <c r="C20" s="43"/>
      <c r="D20" s="44"/>
      <c r="E20" s="45" t="s">
        <v>30</v>
      </c>
      <c r="F20" s="44"/>
      <c r="G20" s="44"/>
      <c r="H20" s="44"/>
      <c r="I20" s="44"/>
      <c r="J20" s="46"/>
    </row>
    <row r="21" spans="1:12" s="42" customFormat="1" ht="19.5" hidden="1" customHeight="1" x14ac:dyDescent="0.25">
      <c r="C21" s="47"/>
      <c r="D21" s="44"/>
      <c r="E21" s="44"/>
      <c r="F21" s="44"/>
      <c r="G21" s="44"/>
      <c r="H21" s="44"/>
      <c r="I21" s="44"/>
      <c r="J21" s="46"/>
    </row>
    <row r="22" spans="1:12" s="42" customFormat="1" ht="19.5" hidden="1" customHeight="1" x14ac:dyDescent="0.25">
      <c r="C22" s="47"/>
      <c r="D22" s="44"/>
      <c r="E22" s="44"/>
      <c r="F22" s="44"/>
      <c r="G22" s="44"/>
      <c r="H22" s="44"/>
      <c r="I22" s="44"/>
      <c r="J22" s="46"/>
    </row>
    <row r="23" spans="1:12" s="42" customFormat="1" ht="19.5" hidden="1" customHeight="1" x14ac:dyDescent="0.25">
      <c r="C23" s="47"/>
      <c r="D23" s="44"/>
      <c r="E23" s="44"/>
      <c r="F23" s="44"/>
      <c r="G23" s="44"/>
      <c r="H23" s="44"/>
      <c r="I23" s="44"/>
      <c r="J23" s="46"/>
    </row>
    <row r="24" spans="1:12" s="42" customFormat="1" ht="19.5" hidden="1" customHeight="1" x14ac:dyDescent="0.25">
      <c r="C24" s="47"/>
      <c r="D24" s="44"/>
      <c r="E24" s="44"/>
      <c r="F24" s="44"/>
      <c r="G24" s="44"/>
      <c r="H24" s="44"/>
      <c r="I24" s="44"/>
      <c r="J24" s="46"/>
    </row>
    <row r="25" spans="1:12" s="42" customFormat="1" ht="19.5" hidden="1" customHeight="1" x14ac:dyDescent="0.25">
      <c r="C25" s="47"/>
      <c r="D25" s="44"/>
      <c r="E25" s="44"/>
      <c r="F25" s="44"/>
      <c r="G25" s="44"/>
      <c r="H25" s="44"/>
      <c r="I25" s="44"/>
      <c r="J25" s="46"/>
    </row>
    <row r="26" spans="1:12" ht="15.75" thickBot="1" x14ac:dyDescent="0.3">
      <c r="C26" s="48"/>
      <c r="D26" s="49"/>
      <c r="E26" s="50"/>
      <c r="F26" s="49"/>
      <c r="G26" s="49"/>
      <c r="H26" s="49"/>
      <c r="I26" s="49"/>
      <c r="J26" s="51"/>
    </row>
    <row r="27" spans="1:12" ht="15.75" thickTop="1" x14ac:dyDescent="0.25">
      <c r="A27" s="52"/>
      <c r="C27" s="53"/>
    </row>
    <row r="28" spans="1:12" x14ac:dyDescent="0.25">
      <c r="B28" s="63" t="s">
        <v>8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</row>
    <row r="53" ht="15" customHeight="1" x14ac:dyDescent="0.25"/>
    <row r="54" ht="15" customHeight="1" x14ac:dyDescent="0.25"/>
  </sheetData>
  <mergeCells count="5">
    <mergeCell ref="B28:L28"/>
    <mergeCell ref="C2:J2"/>
    <mergeCell ref="C11:G12"/>
    <mergeCell ref="D14:G15"/>
    <mergeCell ref="H15:J15"/>
  </mergeCells>
  <hyperlinks>
    <hyperlink ref="E20" r:id="rId1" xr:uid="{5C3C7F54-B523-4A7D-8C00-22DF429AAE42}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J38"/>
  <sheetViews>
    <sheetView workbookViewId="0">
      <selection activeCell="D10" sqref="D10"/>
    </sheetView>
  </sheetViews>
  <sheetFormatPr defaultColWidth="17.85546875" defaultRowHeight="15" x14ac:dyDescent="0.25"/>
  <cols>
    <col min="1" max="1" width="4.5703125" customWidth="1"/>
    <col min="2" max="2" width="10.28515625" customWidth="1"/>
    <col min="3" max="3" width="11.5703125" customWidth="1"/>
    <col min="4" max="4" width="16" customWidth="1"/>
    <col min="5" max="5" width="6.7109375" customWidth="1"/>
    <col min="6" max="6" width="7.140625" customWidth="1"/>
    <col min="7" max="7" width="11.42578125" customWidth="1"/>
    <col min="8" max="8" width="16.140625" customWidth="1"/>
    <col min="9" max="9" width="15.5703125" customWidth="1"/>
    <col min="10" max="10" width="3.7109375" customWidth="1"/>
  </cols>
  <sheetData>
    <row r="1" spans="1:10" ht="31.5" x14ac:dyDescent="0.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x14ac:dyDescent="0.25">
      <c r="A2" s="71" t="s">
        <v>26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x14ac:dyDescent="0.25">
      <c r="B4" s="57" t="s">
        <v>25</v>
      </c>
      <c r="E4" t="s">
        <v>29</v>
      </c>
    </row>
    <row r="6" spans="1:10" x14ac:dyDescent="0.25">
      <c r="B6" s="58" t="s">
        <v>20</v>
      </c>
      <c r="C6" s="58" t="s">
        <v>19</v>
      </c>
      <c r="D6" s="58" t="s">
        <v>23</v>
      </c>
      <c r="E6" s="58" t="s">
        <v>17</v>
      </c>
      <c r="G6" s="58" t="s">
        <v>19</v>
      </c>
      <c r="H6" s="58" t="s">
        <v>21</v>
      </c>
      <c r="I6" s="58" t="s">
        <v>22</v>
      </c>
    </row>
    <row r="7" spans="1:10" x14ac:dyDescent="0.25">
      <c r="B7" s="55">
        <v>1</v>
      </c>
      <c r="C7" s="55">
        <v>1</v>
      </c>
      <c r="D7" s="59">
        <v>40909</v>
      </c>
      <c r="E7" s="60">
        <v>0.52777777777777779</v>
      </c>
      <c r="G7" s="55">
        <v>1</v>
      </c>
      <c r="H7" s="55" t="s">
        <v>16</v>
      </c>
      <c r="I7" s="55" t="s">
        <v>10</v>
      </c>
    </row>
    <row r="8" spans="1:10" x14ac:dyDescent="0.25">
      <c r="B8" s="55">
        <v>2</v>
      </c>
      <c r="C8" s="55">
        <v>2</v>
      </c>
      <c r="D8" s="59">
        <v>40910</v>
      </c>
      <c r="E8" s="60">
        <v>0.56944444444444398</v>
      </c>
      <c r="G8" s="55">
        <v>2</v>
      </c>
      <c r="H8" s="55" t="s">
        <v>15</v>
      </c>
      <c r="I8" s="55" t="s">
        <v>11</v>
      </c>
    </row>
    <row r="9" spans="1:10" x14ac:dyDescent="0.25">
      <c r="B9" s="55">
        <v>3</v>
      </c>
      <c r="C9" s="55">
        <v>3</v>
      </c>
      <c r="D9" s="59">
        <v>40911</v>
      </c>
      <c r="E9" s="60">
        <v>0.61111111111111105</v>
      </c>
      <c r="G9" s="55">
        <v>3</v>
      </c>
      <c r="H9" s="55" t="s">
        <v>0</v>
      </c>
      <c r="I9" s="55" t="s">
        <v>12</v>
      </c>
    </row>
    <row r="10" spans="1:10" x14ac:dyDescent="0.25">
      <c r="B10" s="55">
        <v>4</v>
      </c>
      <c r="C10" s="55">
        <v>4</v>
      </c>
      <c r="D10" s="59">
        <v>40912</v>
      </c>
      <c r="E10" s="60">
        <v>0.65277777777777801</v>
      </c>
      <c r="G10" s="55">
        <v>4</v>
      </c>
      <c r="H10" s="55" t="s">
        <v>1</v>
      </c>
      <c r="I10" s="55" t="s">
        <v>14</v>
      </c>
    </row>
    <row r="11" spans="1:10" x14ac:dyDescent="0.25">
      <c r="B11" s="55">
        <v>5</v>
      </c>
      <c r="C11" s="55">
        <v>5</v>
      </c>
      <c r="D11" s="59">
        <v>40913</v>
      </c>
      <c r="E11" s="60">
        <v>0.69444444444444398</v>
      </c>
      <c r="G11" s="55">
        <v>5</v>
      </c>
      <c r="H11" s="55" t="s">
        <v>2</v>
      </c>
      <c r="I11" s="55" t="s">
        <v>13</v>
      </c>
    </row>
    <row r="12" spans="1:10" x14ac:dyDescent="0.25">
      <c r="B12" s="55">
        <v>6</v>
      </c>
      <c r="C12" s="55">
        <v>1</v>
      </c>
      <c r="D12" s="59">
        <v>40914</v>
      </c>
      <c r="E12" s="60">
        <v>0.73611111111111105</v>
      </c>
    </row>
    <row r="13" spans="1:10" x14ac:dyDescent="0.25">
      <c r="B13" s="55">
        <v>7</v>
      </c>
      <c r="C13" s="55">
        <v>2</v>
      </c>
      <c r="D13" s="59">
        <v>40915</v>
      </c>
      <c r="E13" s="60">
        <v>0.77777777777777801</v>
      </c>
    </row>
    <row r="14" spans="1:10" x14ac:dyDescent="0.25">
      <c r="B14" s="55">
        <v>8</v>
      </c>
      <c r="C14" s="55">
        <v>3</v>
      </c>
      <c r="D14" s="59">
        <v>40916</v>
      </c>
      <c r="E14" s="60">
        <v>0.81944444444444398</v>
      </c>
    </row>
    <row r="15" spans="1:10" x14ac:dyDescent="0.25">
      <c r="B15" s="55">
        <v>9</v>
      </c>
      <c r="C15" s="55">
        <v>4</v>
      </c>
      <c r="D15" s="59">
        <v>40917</v>
      </c>
      <c r="E15" s="60">
        <v>0.86111111111111105</v>
      </c>
    </row>
    <row r="16" spans="1:10" x14ac:dyDescent="0.25">
      <c r="B16" s="55">
        <v>10</v>
      </c>
      <c r="C16" s="55">
        <v>5</v>
      </c>
      <c r="D16" s="59">
        <v>40918</v>
      </c>
      <c r="E16" s="60">
        <v>0.90277777777777801</v>
      </c>
    </row>
    <row r="17" spans="2:8" x14ac:dyDescent="0.25">
      <c r="B17" s="55">
        <v>11</v>
      </c>
      <c r="C17" s="55">
        <v>1</v>
      </c>
      <c r="D17" s="59">
        <v>40919</v>
      </c>
      <c r="E17" s="60">
        <v>0.94444444444444398</v>
      </c>
    </row>
    <row r="18" spans="2:8" x14ac:dyDescent="0.25">
      <c r="B18" s="55">
        <v>12</v>
      </c>
      <c r="C18" s="55">
        <v>2</v>
      </c>
      <c r="D18" s="59">
        <v>40920</v>
      </c>
      <c r="E18" s="60">
        <v>0.98611111111111105</v>
      </c>
    </row>
    <row r="19" spans="2:8" x14ac:dyDescent="0.25">
      <c r="B19" s="55">
        <v>13</v>
      </c>
      <c r="C19" s="55">
        <v>3</v>
      </c>
      <c r="D19" s="59">
        <v>40921</v>
      </c>
      <c r="E19" s="60">
        <v>1.0277777777777799</v>
      </c>
    </row>
    <row r="20" spans="2:8" x14ac:dyDescent="0.25">
      <c r="B20" s="55">
        <v>14</v>
      </c>
      <c r="C20" s="55">
        <v>4</v>
      </c>
      <c r="D20" s="59">
        <v>40922</v>
      </c>
      <c r="E20" s="60">
        <v>1.06944444444444</v>
      </c>
    </row>
    <row r="24" spans="2:8" x14ac:dyDescent="0.25">
      <c r="B24" s="58" t="s">
        <v>20</v>
      </c>
      <c r="C24" s="58" t="s">
        <v>19</v>
      </c>
      <c r="D24" s="58" t="s">
        <v>23</v>
      </c>
      <c r="E24" s="58" t="s">
        <v>17</v>
      </c>
      <c r="F24" s="61" t="s">
        <v>18</v>
      </c>
      <c r="G24" s="61" t="s">
        <v>21</v>
      </c>
      <c r="H24" s="61" t="s">
        <v>22</v>
      </c>
    </row>
    <row r="25" spans="2:8" x14ac:dyDescent="0.25">
      <c r="B25" s="55">
        <v>1</v>
      </c>
      <c r="C25" s="55">
        <v>1</v>
      </c>
      <c r="D25" s="59">
        <v>40909</v>
      </c>
      <c r="E25" s="60">
        <v>0.52777777777777779</v>
      </c>
      <c r="F25" s="55">
        <f>VLOOKUP(C25,$G$7:$I$11,1,FALSE)</f>
        <v>1</v>
      </c>
      <c r="G25" s="55" t="str">
        <f>VLOOKUP(C25,$G$7:$I$11,2,FALSE)</f>
        <v xml:space="preserve">Ema Nevelká  </v>
      </c>
      <c r="H25" s="55" t="str">
        <f>VLOOKUP(C25,$G$7:$I$11,3,FALSE)</f>
        <v>Ostrava</v>
      </c>
    </row>
    <row r="26" spans="2:8" x14ac:dyDescent="0.25">
      <c r="B26" s="55">
        <v>2</v>
      </c>
      <c r="C26" s="55">
        <v>2</v>
      </c>
      <c r="D26" s="59">
        <v>40910</v>
      </c>
      <c r="E26" s="60">
        <v>0.56944444444444398</v>
      </c>
      <c r="F26" s="55">
        <f t="shared" ref="F26:F38" si="0">VLOOKUP(C26,$G$7:$I$11,1,FALSE)</f>
        <v>2</v>
      </c>
      <c r="G26" s="55" t="str">
        <f t="shared" ref="G26:G38" si="1">VLOOKUP(C26,$G$7:$I$11,2,FALSE)</f>
        <v>Jan Malý</v>
      </c>
      <c r="H26" s="55" t="str">
        <f t="shared" ref="H26:H38" si="2">VLOOKUP(C26,$G$7:$I$11,3,FALSE)</f>
        <v>Opava</v>
      </c>
    </row>
    <row r="27" spans="2:8" x14ac:dyDescent="0.25">
      <c r="B27" s="55">
        <v>3</v>
      </c>
      <c r="C27" s="55">
        <v>3</v>
      </c>
      <c r="D27" s="59">
        <v>40911</v>
      </c>
      <c r="E27" s="60">
        <v>0.61111111111111105</v>
      </c>
      <c r="F27" s="55">
        <f t="shared" si="0"/>
        <v>3</v>
      </c>
      <c r="G27" s="55" t="str">
        <f t="shared" si="1"/>
        <v>Eva Malá</v>
      </c>
      <c r="H27" s="55" t="str">
        <f t="shared" si="2"/>
        <v>Brno</v>
      </c>
    </row>
    <row r="28" spans="2:8" x14ac:dyDescent="0.25">
      <c r="B28" s="55">
        <v>4</v>
      </c>
      <c r="C28" s="55">
        <v>4</v>
      </c>
      <c r="D28" s="59">
        <v>40912</v>
      </c>
      <c r="E28" s="60">
        <v>0.65277777777777801</v>
      </c>
      <c r="F28" s="55">
        <f t="shared" si="0"/>
        <v>4</v>
      </c>
      <c r="G28" s="55" t="str">
        <f t="shared" si="1"/>
        <v>Jan Velký</v>
      </c>
      <c r="H28" s="55" t="str">
        <f t="shared" si="2"/>
        <v>Olomouc</v>
      </c>
    </row>
    <row r="29" spans="2:8" x14ac:dyDescent="0.25">
      <c r="B29" s="55">
        <v>5</v>
      </c>
      <c r="C29" s="55">
        <v>5</v>
      </c>
      <c r="D29" s="59">
        <v>40913</v>
      </c>
      <c r="E29" s="60">
        <v>0.69444444444444398</v>
      </c>
      <c r="F29" s="55">
        <f t="shared" si="0"/>
        <v>5</v>
      </c>
      <c r="G29" s="55" t="str">
        <f t="shared" si="1"/>
        <v>Ivo Nevelký</v>
      </c>
      <c r="H29" s="55" t="str">
        <f t="shared" si="2"/>
        <v>Praha</v>
      </c>
    </row>
    <row r="30" spans="2:8" x14ac:dyDescent="0.25">
      <c r="B30" s="55">
        <v>6</v>
      </c>
      <c r="C30" s="55">
        <v>1</v>
      </c>
      <c r="D30" s="59">
        <v>40914</v>
      </c>
      <c r="E30" s="60">
        <v>0.73611111111111105</v>
      </c>
      <c r="F30" s="55">
        <f t="shared" si="0"/>
        <v>1</v>
      </c>
      <c r="G30" s="55" t="str">
        <f t="shared" si="1"/>
        <v xml:space="preserve">Ema Nevelká  </v>
      </c>
      <c r="H30" s="55" t="str">
        <f t="shared" si="2"/>
        <v>Ostrava</v>
      </c>
    </row>
    <row r="31" spans="2:8" x14ac:dyDescent="0.25">
      <c r="B31" s="55">
        <v>7</v>
      </c>
      <c r="C31" s="55">
        <v>2</v>
      </c>
      <c r="D31" s="59">
        <v>40915</v>
      </c>
      <c r="E31" s="60">
        <v>0.77777777777777801</v>
      </c>
      <c r="F31" s="55">
        <f t="shared" si="0"/>
        <v>2</v>
      </c>
      <c r="G31" s="55" t="str">
        <f t="shared" si="1"/>
        <v>Jan Malý</v>
      </c>
      <c r="H31" s="55" t="str">
        <f t="shared" si="2"/>
        <v>Opava</v>
      </c>
    </row>
    <row r="32" spans="2:8" x14ac:dyDescent="0.25">
      <c r="B32" s="55">
        <v>8</v>
      </c>
      <c r="C32" s="55">
        <v>3</v>
      </c>
      <c r="D32" s="59">
        <v>40916</v>
      </c>
      <c r="E32" s="60">
        <v>0.81944444444444398</v>
      </c>
      <c r="F32" s="55">
        <f t="shared" si="0"/>
        <v>3</v>
      </c>
      <c r="G32" s="55" t="str">
        <f t="shared" si="1"/>
        <v>Eva Malá</v>
      </c>
      <c r="H32" s="55" t="str">
        <f t="shared" si="2"/>
        <v>Brno</v>
      </c>
    </row>
    <row r="33" spans="2:8" x14ac:dyDescent="0.25">
      <c r="B33" s="55">
        <v>9</v>
      </c>
      <c r="C33" s="55">
        <v>4</v>
      </c>
      <c r="D33" s="59">
        <v>40917</v>
      </c>
      <c r="E33" s="60">
        <v>0.86111111111111105</v>
      </c>
      <c r="F33" s="55">
        <f t="shared" si="0"/>
        <v>4</v>
      </c>
      <c r="G33" s="55" t="str">
        <f t="shared" si="1"/>
        <v>Jan Velký</v>
      </c>
      <c r="H33" s="55" t="str">
        <f t="shared" si="2"/>
        <v>Olomouc</v>
      </c>
    </row>
    <row r="34" spans="2:8" x14ac:dyDescent="0.25">
      <c r="B34" s="55">
        <v>10</v>
      </c>
      <c r="C34" s="55">
        <v>5</v>
      </c>
      <c r="D34" s="59">
        <v>40918</v>
      </c>
      <c r="E34" s="60">
        <v>0.90277777777777801</v>
      </c>
      <c r="F34" s="55">
        <f t="shared" si="0"/>
        <v>5</v>
      </c>
      <c r="G34" s="55" t="str">
        <f t="shared" si="1"/>
        <v>Ivo Nevelký</v>
      </c>
      <c r="H34" s="55" t="str">
        <f t="shared" si="2"/>
        <v>Praha</v>
      </c>
    </row>
    <row r="35" spans="2:8" x14ac:dyDescent="0.25">
      <c r="B35" s="55">
        <v>11</v>
      </c>
      <c r="C35" s="55">
        <v>1</v>
      </c>
      <c r="D35" s="59">
        <v>40919</v>
      </c>
      <c r="E35" s="60">
        <v>0.94444444444444398</v>
      </c>
      <c r="F35" s="55">
        <f t="shared" si="0"/>
        <v>1</v>
      </c>
      <c r="G35" s="55" t="str">
        <f t="shared" si="1"/>
        <v xml:space="preserve">Ema Nevelká  </v>
      </c>
      <c r="H35" s="55" t="str">
        <f t="shared" si="2"/>
        <v>Ostrava</v>
      </c>
    </row>
    <row r="36" spans="2:8" x14ac:dyDescent="0.25">
      <c r="B36" s="55">
        <v>12</v>
      </c>
      <c r="C36" s="55">
        <v>2</v>
      </c>
      <c r="D36" s="59">
        <v>40920</v>
      </c>
      <c r="E36" s="60">
        <v>0.98611111111111105</v>
      </c>
      <c r="F36" s="55">
        <f t="shared" si="0"/>
        <v>2</v>
      </c>
      <c r="G36" s="55" t="str">
        <f t="shared" si="1"/>
        <v>Jan Malý</v>
      </c>
      <c r="H36" s="55" t="str">
        <f t="shared" si="2"/>
        <v>Opava</v>
      </c>
    </row>
    <row r="37" spans="2:8" x14ac:dyDescent="0.25">
      <c r="B37" s="55">
        <v>13</v>
      </c>
      <c r="C37" s="55">
        <v>3</v>
      </c>
      <c r="D37" s="59">
        <v>40921</v>
      </c>
      <c r="E37" s="60">
        <v>1.0277777777777799</v>
      </c>
      <c r="F37" s="55">
        <f t="shared" si="0"/>
        <v>3</v>
      </c>
      <c r="G37" s="55" t="str">
        <f t="shared" si="1"/>
        <v>Eva Malá</v>
      </c>
      <c r="H37" s="55" t="str">
        <f t="shared" si="2"/>
        <v>Brno</v>
      </c>
    </row>
    <row r="38" spans="2:8" x14ac:dyDescent="0.25">
      <c r="B38" s="55">
        <v>14</v>
      </c>
      <c r="C38" s="55">
        <v>4</v>
      </c>
      <c r="D38" s="59">
        <v>40922</v>
      </c>
      <c r="E38" s="60">
        <v>1.06944444444444</v>
      </c>
      <c r="F38" s="55">
        <f t="shared" si="0"/>
        <v>4</v>
      </c>
      <c r="G38" s="55" t="str">
        <f t="shared" si="1"/>
        <v>Jan Velký</v>
      </c>
      <c r="H38" s="55" t="str">
        <f t="shared" si="2"/>
        <v>Olomouc</v>
      </c>
    </row>
  </sheetData>
  <mergeCells count="2">
    <mergeCell ref="A1:J1"/>
    <mergeCell ref="A2:J2"/>
  </mergeCells>
  <phoneticPr fontId="19" type="noConversion"/>
  <hyperlinks>
    <hyperlink ref="A2" r:id="rId1" xr:uid="{5E9FE001-E332-42AD-9973-AF09ABB19576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00BB-F1E5-46D6-989B-0114262CF17D}">
  <dimension ref="B2:J18"/>
  <sheetViews>
    <sheetView tabSelected="1" workbookViewId="0">
      <selection activeCell="H5" sqref="H5"/>
    </sheetView>
  </sheetViews>
  <sheetFormatPr defaultRowHeight="15" x14ac:dyDescent="0.25"/>
  <cols>
    <col min="2" max="2" width="12.85546875" customWidth="1"/>
    <col min="3" max="3" width="13.7109375" customWidth="1"/>
    <col min="4" max="4" width="18.28515625" customWidth="1"/>
    <col min="8" max="8" width="15.42578125" customWidth="1"/>
    <col min="9" max="9" width="15.140625" customWidth="1"/>
    <col min="10" max="10" width="20.85546875" customWidth="1"/>
  </cols>
  <sheetData>
    <row r="2" spans="2:10" x14ac:dyDescent="0.25">
      <c r="B2" s="57" t="s">
        <v>32</v>
      </c>
      <c r="H2" s="57" t="s">
        <v>33</v>
      </c>
    </row>
    <row r="4" spans="2:10" x14ac:dyDescent="0.25">
      <c r="B4" t="s">
        <v>20</v>
      </c>
      <c r="C4" t="s">
        <v>19</v>
      </c>
      <c r="D4" t="s">
        <v>23</v>
      </c>
      <c r="E4" t="s">
        <v>17</v>
      </c>
      <c r="H4" t="s">
        <v>19</v>
      </c>
      <c r="I4" t="s">
        <v>21</v>
      </c>
      <c r="J4" t="s">
        <v>22</v>
      </c>
    </row>
    <row r="5" spans="2:10" x14ac:dyDescent="0.25">
      <c r="B5">
        <v>1</v>
      </c>
      <c r="C5">
        <v>1</v>
      </c>
      <c r="D5" s="1">
        <v>40909</v>
      </c>
      <c r="E5" s="54">
        <v>0.52777777777777779</v>
      </c>
      <c r="H5">
        <v>1</v>
      </c>
      <c r="I5" t="s">
        <v>16</v>
      </c>
      <c r="J5" t="s">
        <v>10</v>
      </c>
    </row>
    <row r="6" spans="2:10" x14ac:dyDescent="0.25">
      <c r="B6">
        <v>2</v>
      </c>
      <c r="C6">
        <v>2</v>
      </c>
      <c r="D6" s="1">
        <v>40910</v>
      </c>
      <c r="E6" s="54">
        <v>0.56944444444444398</v>
      </c>
      <c r="H6">
        <v>2</v>
      </c>
      <c r="I6" t="s">
        <v>15</v>
      </c>
      <c r="J6" t="s">
        <v>11</v>
      </c>
    </row>
    <row r="7" spans="2:10" x14ac:dyDescent="0.25">
      <c r="B7">
        <v>3</v>
      </c>
      <c r="C7">
        <v>3</v>
      </c>
      <c r="D7" s="1">
        <v>40911</v>
      </c>
      <c r="E7" s="54">
        <v>0.61111111111111105</v>
      </c>
      <c r="H7">
        <v>3</v>
      </c>
      <c r="I7" t="s">
        <v>0</v>
      </c>
      <c r="J7" t="s">
        <v>12</v>
      </c>
    </row>
    <row r="8" spans="2:10" x14ac:dyDescent="0.25">
      <c r="B8">
        <v>4</v>
      </c>
      <c r="C8">
        <v>4</v>
      </c>
      <c r="D8" s="1">
        <v>40912</v>
      </c>
      <c r="E8" s="54">
        <v>0.65277777777777801</v>
      </c>
      <c r="H8">
        <v>4</v>
      </c>
      <c r="I8" t="s">
        <v>1</v>
      </c>
      <c r="J8" t="s">
        <v>14</v>
      </c>
    </row>
    <row r="9" spans="2:10" x14ac:dyDescent="0.25">
      <c r="B9">
        <v>5</v>
      </c>
      <c r="C9">
        <v>5</v>
      </c>
      <c r="D9" s="1">
        <v>40913</v>
      </c>
      <c r="E9" s="54">
        <v>0.69444444444444398</v>
      </c>
      <c r="H9">
        <v>5</v>
      </c>
      <c r="I9" t="s">
        <v>2</v>
      </c>
      <c r="J9" t="s">
        <v>13</v>
      </c>
    </row>
    <row r="10" spans="2:10" x14ac:dyDescent="0.25">
      <c r="B10">
        <v>6</v>
      </c>
      <c r="C10">
        <v>1</v>
      </c>
      <c r="D10" s="1">
        <v>40914</v>
      </c>
      <c r="E10" s="54">
        <v>0.73611111111111105</v>
      </c>
    </row>
    <row r="11" spans="2:10" x14ac:dyDescent="0.25">
      <c r="B11">
        <v>7</v>
      </c>
      <c r="C11">
        <v>2</v>
      </c>
      <c r="D11" s="1">
        <v>40915</v>
      </c>
      <c r="E11" s="54">
        <v>0.77777777777777801</v>
      </c>
    </row>
    <row r="12" spans="2:10" x14ac:dyDescent="0.25">
      <c r="B12">
        <v>8</v>
      </c>
      <c r="C12">
        <v>3</v>
      </c>
      <c r="D12" s="1">
        <v>40916</v>
      </c>
      <c r="E12" s="54">
        <v>0.81944444444444398</v>
      </c>
    </row>
    <row r="13" spans="2:10" x14ac:dyDescent="0.25">
      <c r="B13">
        <v>9</v>
      </c>
      <c r="C13">
        <v>4</v>
      </c>
      <c r="D13" s="1">
        <v>40917</v>
      </c>
      <c r="E13" s="54">
        <v>0.86111111111111105</v>
      </c>
    </row>
    <row r="14" spans="2:10" x14ac:dyDescent="0.25">
      <c r="B14">
        <v>10</v>
      </c>
      <c r="C14">
        <v>5</v>
      </c>
      <c r="D14" s="1">
        <v>40918</v>
      </c>
      <c r="E14" s="54">
        <v>0.90277777777777801</v>
      </c>
    </row>
    <row r="15" spans="2:10" x14ac:dyDescent="0.25">
      <c r="B15">
        <v>11</v>
      </c>
      <c r="C15">
        <v>1</v>
      </c>
      <c r="D15" s="1">
        <v>40919</v>
      </c>
      <c r="E15" s="54">
        <v>0.94444444444444398</v>
      </c>
    </row>
    <row r="16" spans="2:10" x14ac:dyDescent="0.25">
      <c r="B16">
        <v>12</v>
      </c>
      <c r="C16">
        <v>2</v>
      </c>
      <c r="D16" s="1">
        <v>40920</v>
      </c>
      <c r="E16" s="54">
        <v>0.98611111111111105</v>
      </c>
    </row>
    <row r="17" spans="2:5" x14ac:dyDescent="0.25">
      <c r="B17">
        <v>13</v>
      </c>
      <c r="C17">
        <v>3</v>
      </c>
      <c r="D17" s="1">
        <v>40921</v>
      </c>
      <c r="E17" s="54">
        <v>1.0277777777777799</v>
      </c>
    </row>
    <row r="18" spans="2:5" x14ac:dyDescent="0.25">
      <c r="B18">
        <v>14</v>
      </c>
      <c r="C18">
        <v>4</v>
      </c>
      <c r="D18" s="1">
        <v>40922</v>
      </c>
      <c r="E18" s="54">
        <v>1.06944444444444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0230C-A7FA-4AC0-A071-FA304A591D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Úvod</vt:lpstr>
      <vt:lpstr>Ukázka propojení</vt:lpstr>
      <vt:lpstr>Sloučit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2021-01-26T15:52:12Z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